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62" i="1"/>
  <c r="G16" s="1"/>
  <c r="G54"/>
  <c r="G40"/>
  <c r="G17"/>
  <c r="G15" l="1"/>
  <c r="G14" s="1"/>
  <c r="G39" l="1"/>
</calcChain>
</file>

<file path=xl/sharedStrings.xml><?xml version="1.0" encoding="utf-8"?>
<sst xmlns="http://schemas.openxmlformats.org/spreadsheetml/2006/main" count="79" uniqueCount="75">
  <si>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</si>
  <si>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</si>
  <si>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</si>
  <si>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</si>
  <si>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</si>
  <si>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</si>
  <si>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оплачено  арендаторами</t>
  </si>
  <si>
    <t>Задолженность НОЭ на 01.01.2016г перед ТСЖ поступила на р/счет ТСЖ 11.01.2016</t>
  </si>
  <si>
    <t>Предъявлено по услугам всего: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</si>
  <si>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</si>
  <si>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</si>
  <si>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</si>
  <si>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</si>
  <si>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</si>
  <si>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 xml:space="preserve">Обслуживание ИТП </t>
  </si>
  <si>
    <t>Услуги бухгалтера</t>
  </si>
  <si>
    <t>Пеня собранная НОЭ</t>
  </si>
  <si>
    <t>Вознаграждение  председателя</t>
  </si>
  <si>
    <t>Таблица № 2</t>
  </si>
  <si>
    <t>Покос травы</t>
  </si>
  <si>
    <t>Испытание электрооборудования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</si>
  <si>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</si>
  <si>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</si>
  <si>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</si>
  <si>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</si>
  <si>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</si>
  <si>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</si>
  <si>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</si>
  <si>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</si>
  <si>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Возмещение затрат за услуги НОЭ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</si>
  <si>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</si>
  <si>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</si>
  <si>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</si>
  <si>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летсничных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</si>
  <si>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</si>
  <si>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</si>
  <si>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</si>
  <si>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 xml:space="preserve">Генеральный директор ООО "НЖК"              </t>
  </si>
  <si>
    <t>Сечина М.В.</t>
  </si>
  <si>
    <t>Остаток на р/счете на 01.01.2017   (20,98+1755,42-1520,33-110-21,13-12,98-4,44-57,41=50,11)</t>
  </si>
  <si>
    <t>Утилизация ртутьсодержащих ламп</t>
  </si>
  <si>
    <t>Налог УСН</t>
  </si>
  <si>
    <t>Услуги банка,госпошлина</t>
  </si>
  <si>
    <t>Услуги за внесение данных по ГИС ЖКХ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</si>
  <si>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</si>
  <si>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</si>
  <si>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</si>
  <si>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t>Задолженность жителей  по платежам за ЖУ на 01.01.18 по НОЭ</t>
  </si>
  <si>
    <r>
      <t>2.Вывезено твердых бытовых отходов</t>
    </r>
    <r>
      <rPr>
        <u/>
        <sz val="9"/>
        <rFont val="Arial"/>
        <family val="2"/>
        <charset val="204"/>
      </rPr>
      <t xml:space="preserve">-   310,26 </t>
    </r>
    <r>
      <rPr>
        <b/>
        <u/>
        <sz val="9"/>
        <rFont val="Arial"/>
        <family val="2"/>
        <charset val="204"/>
      </rPr>
      <t xml:space="preserve">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</si>
  <si>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- 38,8м3</t>
    </r>
  </si>
  <si>
    <t>Управляющей компании ООО "Нерюнгринская жилищная компания" перед собственниками помещений о выполненной работе за  2018г     по содержанию общего имущества                                 ТСЖ  ЛИДЕР</t>
  </si>
  <si>
    <t>начислено по отчетам НОЭ за 2018  ( в т.ч. тек. рем.405,39)</t>
  </si>
  <si>
    <t>оплачено  по отчетам НОЭ   2018г( в т.ч тек.ремонт 379,56)</t>
  </si>
  <si>
    <t>Всего поступило на р/счет  за 2018г</t>
  </si>
  <si>
    <t>ТМЦ</t>
  </si>
  <si>
    <t>Повышающий коэффициент при отсутствии ИПУ</t>
  </si>
  <si>
    <t>Повышающий коэффициент при отсутствии ИПУ по ГВС (ХВС в ГВС)</t>
  </si>
  <si>
    <t>Повышающий коэффициент  при отсутствии ИПУ по ХВС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</si>
  <si>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</si>
  <si>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</si>
  <si>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  (= 125,78+1525,42-1518,02=133,00)</t>
  </si>
  <si>
    <t>Задолженность жителей  по платежам за ЖУ на 01.01.19 по НОЭ</t>
  </si>
  <si>
    <t>Перечень работ по текущему ремонту за в 2018г.</t>
  </si>
  <si>
    <t>Изготовление лавочек, дорожных столбов с полимерным покрытием</t>
  </si>
  <si>
    <t xml:space="preserve">Аппарат пластинчатый теплообменный </t>
  </si>
  <si>
    <t>Устройство козырьков (гидроизоляция)</t>
  </si>
  <si>
    <t xml:space="preserve">Установка отливов </t>
  </si>
  <si>
    <t>Электромонтажные работы</t>
  </si>
  <si>
    <t>Изготовление мусорных баков</t>
  </si>
  <si>
    <t>Искуственная дорожная неровность  ИДН-350-1, ИДН-350-2</t>
  </si>
  <si>
    <t>Локальныйй ремонт кровли над квар. № 58,45</t>
  </si>
  <si>
    <t>Замена кранов шаровых на крыльевых ГВС,ХВС (подача обратки) ( под 1,2)</t>
  </si>
  <si>
    <t>Смена кранов шаровых по сборникам под №1,5</t>
  </si>
  <si>
    <r>
      <t xml:space="preserve">1.Заявок поступило </t>
    </r>
    <r>
      <rPr>
        <b/>
        <u/>
        <sz val="9"/>
        <rFont val="Arial"/>
        <family val="2"/>
        <charset val="204"/>
      </rPr>
      <t xml:space="preserve"> 53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53</t>
    </r>
    <r>
      <rPr>
        <sz val="9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.</t>
    </r>
  </si>
  <si>
    <t>Сбор квартплаты на 31.12.2018г. Составил    93,8,%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</si>
</sst>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9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11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b/>
      <sz val="10"/>
      <color rgb="FF0070C0"/>
      <name val="Arial"/>
      <family val="2"/>
      <charset val="204"/>
    </font>
    <font>
      <b/>
      <sz val="11"/>
      <color rgb="FF0070C0"/>
      <name val="Arial"/>
      <family val="2"/>
      <charset val="204"/>
    </font>
    <font>
      <sz val="11"/>
      <color rgb="FF0070C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7" fillId="0" borderId="5" xfId="0" applyFont="1" applyBorder="1" applyAlignment="1">
      <alignment wrapText="1"/>
    </xf>
    <xf numFmtId="4" fontId="6" fillId="0" borderId="5" xfId="0" applyNumberFormat="1" applyFont="1" applyBorder="1" applyAlignment="1">
      <alignment wrapText="1"/>
    </xf>
    <xf numFmtId="4" fontId="1" fillId="0" borderId="6" xfId="0" applyNumberFormat="1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4" fontId="1" fillId="2" borderId="5" xfId="0" applyNumberFormat="1" applyFont="1" applyFill="1" applyBorder="1" applyAlignment="1">
      <alignment wrapText="1"/>
    </xf>
    <xf numFmtId="4" fontId="1" fillId="0" borderId="7" xfId="0" applyNumberFormat="1" applyFont="1" applyBorder="1" applyAlignment="1">
      <alignment horizontal="left" wrapText="1"/>
    </xf>
    <xf numFmtId="4" fontId="1" fillId="0" borderId="8" xfId="0" applyNumberFormat="1" applyFont="1" applyBorder="1" applyAlignment="1">
      <alignment horizontal="left" wrapText="1"/>
    </xf>
    <xf numFmtId="0" fontId="5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4" fontId="6" fillId="2" borderId="5" xfId="0" applyNumberFormat="1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4" fontId="3" fillId="2" borderId="5" xfId="0" applyNumberFormat="1" applyFont="1" applyFill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3" fillId="3" borderId="4" xfId="0" applyFont="1" applyFill="1" applyBorder="1" applyAlignment="1">
      <alignment horizontal="center" wrapText="1"/>
    </xf>
    <xf numFmtId="4" fontId="2" fillId="3" borderId="5" xfId="0" applyNumberFormat="1" applyFont="1" applyFill="1" applyBorder="1" applyAlignment="1">
      <alignment wrapText="1"/>
    </xf>
    <xf numFmtId="0" fontId="3" fillId="3" borderId="11" xfId="0" applyFont="1" applyFill="1" applyBorder="1" applyAlignment="1">
      <alignment horizontal="center" wrapText="1"/>
    </xf>
    <xf numFmtId="4" fontId="3" fillId="3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10" fontId="2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14" xfId="0" applyNumberFormat="1" applyFont="1" applyBorder="1" applyAlignment="1">
      <alignment wrapText="1"/>
    </xf>
    <xf numFmtId="0" fontId="3" fillId="0" borderId="11" xfId="0" applyFont="1" applyBorder="1" applyAlignment="1">
      <alignment horizontal="center" wrapText="1"/>
    </xf>
    <xf numFmtId="2" fontId="4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2" fillId="0" borderId="18" xfId="0" applyNumberFormat="1" applyFont="1" applyBorder="1" applyAlignment="1">
      <alignment horizontal="right" wrapText="1"/>
    </xf>
    <xf numFmtId="0" fontId="3" fillId="0" borderId="5" xfId="0" applyNumberFormat="1" applyFont="1" applyBorder="1" applyAlignment="1">
      <alignment wrapText="1"/>
    </xf>
    <xf numFmtId="0" fontId="3" fillId="0" borderId="6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8" xfId="0" applyNumberFormat="1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NumberFormat="1" applyFont="1" applyBorder="1" applyAlignment="1">
      <alignment horizontal="center" wrapText="1"/>
    </xf>
    <xf numFmtId="0" fontId="4" fillId="0" borderId="6" xfId="0" applyNumberFormat="1" applyFont="1" applyBorder="1" applyAlignment="1">
      <alignment horizontal="left" wrapText="1"/>
    </xf>
    <xf numFmtId="0" fontId="4" fillId="0" borderId="7" xfId="0" applyNumberFormat="1" applyFont="1" applyBorder="1" applyAlignment="1">
      <alignment horizontal="left" wrapText="1"/>
    </xf>
    <xf numFmtId="0" fontId="4" fillId="0" borderId="8" xfId="0" applyNumberFormat="1" applyFont="1" applyBorder="1" applyAlignment="1">
      <alignment horizontal="left" wrapText="1"/>
    </xf>
    <xf numFmtId="4" fontId="4" fillId="0" borderId="5" xfId="0" applyNumberFormat="1" applyFont="1" applyBorder="1" applyAlignment="1">
      <alignment wrapText="1"/>
    </xf>
    <xf numFmtId="0" fontId="9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wrapText="1"/>
    </xf>
    <xf numFmtId="0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2" fontId="7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15" fillId="0" borderId="0" xfId="0" applyNumberFormat="1" applyFont="1" applyAlignment="1">
      <alignment horizontal="center" wrapText="1"/>
    </xf>
    <xf numFmtId="0" fontId="16" fillId="0" borderId="0" xfId="0" applyNumberFormat="1" applyFont="1" applyAlignment="1">
      <alignment wrapText="1"/>
    </xf>
    <xf numFmtId="0" fontId="15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14" fillId="0" borderId="6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8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4" fontId="18" fillId="0" borderId="6" xfId="0" applyNumberFormat="1" applyFont="1" applyBorder="1" applyAlignment="1">
      <alignment horizontal="left" wrapText="1"/>
    </xf>
    <xf numFmtId="4" fontId="18" fillId="0" borderId="7" xfId="0" applyNumberFormat="1" applyFont="1" applyBorder="1" applyAlignment="1">
      <alignment horizontal="left" wrapText="1"/>
    </xf>
    <xf numFmtId="4" fontId="18" fillId="0" borderId="8" xfId="0" applyNumberFormat="1" applyFont="1" applyBorder="1" applyAlignment="1">
      <alignment horizontal="left" wrapText="1"/>
    </xf>
    <xf numFmtId="4" fontId="18" fillId="0" borderId="5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2" fontId="19" fillId="0" borderId="0" xfId="0" applyNumberFormat="1" applyFont="1" applyAlignment="1">
      <alignment wrapText="1"/>
    </xf>
    <xf numFmtId="4" fontId="6" fillId="4" borderId="5" xfId="0" applyNumberFormat="1" applyFont="1" applyFill="1" applyBorder="1" applyAlignment="1">
      <alignment wrapText="1"/>
    </xf>
    <xf numFmtId="4" fontId="5" fillId="4" borderId="5" xfId="0" applyNumberFormat="1" applyFont="1" applyFill="1" applyBorder="1" applyAlignment="1">
      <alignment wrapText="1"/>
    </xf>
    <xf numFmtId="4" fontId="6" fillId="0" borderId="5" xfId="0" applyNumberFormat="1" applyFont="1" applyFill="1" applyBorder="1" applyAlignment="1">
      <alignment wrapText="1"/>
    </xf>
    <xf numFmtId="2" fontId="4" fillId="0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5"/>
  <sheetViews>
    <sheetView tabSelected="1" topLeftCell="B1" workbookViewId="0">
      <selection activeCell="B203" sqref="B1:J203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8.425781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8.42578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8.42578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8.42578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8.42578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8.42578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8.42578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8.42578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8.42578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8.42578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8.42578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8.42578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8.42578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8.42578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8.42578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8.42578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8.42578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8.42578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8.42578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8.42578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8.42578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8.42578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8.42578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8.42578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8.42578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8.42578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8.42578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8.42578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8.42578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8.42578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8.42578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8.42578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8.42578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8.42578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8.42578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8.42578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8.42578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8.42578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8.42578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8.42578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8.42578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8.42578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8.42578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8.42578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8.42578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8.42578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8.42578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8.42578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8.42578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8.42578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8.42578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8.42578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8.42578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8.42578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8.42578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8.42578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8.42578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8.42578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8.42578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8.42578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8.42578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8.42578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8.42578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8.42578125" style="1" customWidth="1"/>
    <col min="16135" max="16135" width="14.7109375" style="1" customWidth="1"/>
    <col min="16136" max="16384" width="9.140625" style="1"/>
  </cols>
  <sheetData>
    <row r="1" spans="2:10" ht="18" customHeight="1"/>
    <row r="2" spans="2:10" ht="15" customHeight="1"/>
    <row r="3" spans="2:10" ht="0.75" customHeight="1">
      <c r="B3" s="87" t="s">
        <v>0</v>
      </c>
      <c r="C3" s="87"/>
      <c r="D3" s="87"/>
      <c r="E3" s="87"/>
      <c r="F3" s="87"/>
      <c r="G3" s="87"/>
      <c r="I3" s="2"/>
    </row>
    <row r="4" spans="2:10" ht="33" customHeight="1">
      <c r="B4" s="88" t="s">
        <v>50</v>
      </c>
      <c r="C4" s="88"/>
      <c r="D4" s="88"/>
      <c r="E4" s="88"/>
      <c r="F4" s="88"/>
      <c r="G4" s="88"/>
      <c r="I4" s="2"/>
    </row>
    <row r="5" spans="2:10" ht="15.75" thickBot="1">
      <c r="B5" s="3" t="s">
        <v>1</v>
      </c>
      <c r="C5" s="3"/>
      <c r="D5" s="3"/>
      <c r="E5" s="3"/>
      <c r="F5" s="3"/>
      <c r="G5" s="3"/>
      <c r="I5" s="2"/>
    </row>
    <row r="6" spans="2:10" ht="15" customHeight="1">
      <c r="B6" s="4" t="s">
        <v>2</v>
      </c>
      <c r="C6" s="5" t="s">
        <v>3</v>
      </c>
      <c r="D6" s="5"/>
      <c r="E6" s="5"/>
      <c r="F6" s="5"/>
      <c r="G6" s="6" t="s">
        <v>4</v>
      </c>
      <c r="I6" s="2"/>
    </row>
    <row r="7" spans="2:10" ht="15" customHeight="1">
      <c r="B7" s="7">
        <v>1</v>
      </c>
      <c r="C7" s="8" t="s">
        <v>5</v>
      </c>
      <c r="D7" s="8"/>
      <c r="E7" s="8"/>
      <c r="F7" s="8"/>
      <c r="G7" s="9"/>
      <c r="I7" s="2"/>
    </row>
    <row r="8" spans="2:10">
      <c r="B8" s="7"/>
      <c r="C8" s="10" t="s">
        <v>51</v>
      </c>
      <c r="D8" s="10"/>
      <c r="E8" s="10"/>
      <c r="F8" s="10"/>
      <c r="G8" s="11">
        <v>1857.04</v>
      </c>
      <c r="I8" s="2"/>
    </row>
    <row r="9" spans="2:10" ht="15" customHeight="1">
      <c r="B9" s="7"/>
      <c r="C9" s="10" t="s">
        <v>52</v>
      </c>
      <c r="D9" s="10"/>
      <c r="E9" s="10"/>
      <c r="F9" s="10"/>
      <c r="G9" s="32">
        <v>1768.8</v>
      </c>
      <c r="I9" s="2"/>
    </row>
    <row r="10" spans="2:10" ht="29.25" customHeight="1">
      <c r="B10" s="7"/>
      <c r="C10" s="10" t="s">
        <v>6</v>
      </c>
      <c r="D10" s="10"/>
      <c r="E10" s="10"/>
      <c r="F10" s="10"/>
      <c r="G10" s="11">
        <v>240.9</v>
      </c>
      <c r="I10" s="2"/>
    </row>
    <row r="11" spans="2:10" ht="20.25" customHeight="1">
      <c r="B11" s="7"/>
      <c r="C11" s="12" t="s">
        <v>53</v>
      </c>
      <c r="D11" s="13"/>
      <c r="E11" s="13"/>
      <c r="F11" s="14"/>
      <c r="G11" s="15">
        <v>1726.67</v>
      </c>
      <c r="I11" s="2"/>
    </row>
    <row r="12" spans="2:10">
      <c r="B12" s="7"/>
      <c r="C12" s="12" t="s">
        <v>7</v>
      </c>
      <c r="D12" s="16"/>
      <c r="E12" s="16"/>
      <c r="F12" s="17"/>
      <c r="G12" s="15"/>
      <c r="I12" s="2"/>
    </row>
    <row r="13" spans="2:10" ht="15" customHeight="1">
      <c r="B13" s="89"/>
      <c r="C13" s="90" t="s">
        <v>39</v>
      </c>
      <c r="D13" s="91"/>
      <c r="E13" s="91"/>
      <c r="F13" s="92"/>
      <c r="G13" s="93">
        <v>50.11</v>
      </c>
      <c r="H13" s="94"/>
      <c r="I13" s="95"/>
      <c r="J13" s="94"/>
    </row>
    <row r="14" spans="2:10" ht="15" customHeight="1">
      <c r="B14" s="7">
        <v>2</v>
      </c>
      <c r="C14" s="18" t="s">
        <v>8</v>
      </c>
      <c r="D14" s="19"/>
      <c r="E14" s="19"/>
      <c r="F14" s="19"/>
      <c r="G14" s="20">
        <f>G15+G21+G27+G28+G30+G34+G35</f>
        <v>1761.09</v>
      </c>
      <c r="I14" s="2"/>
    </row>
    <row r="15" spans="2:10">
      <c r="B15" s="7">
        <v>3</v>
      </c>
      <c r="C15" s="21" t="s">
        <v>9</v>
      </c>
      <c r="D15" s="21"/>
      <c r="E15" s="21"/>
      <c r="F15" s="21"/>
      <c r="G15" s="20">
        <f>G16+G17+G18+G22+G25+G32</f>
        <v>1525.24</v>
      </c>
      <c r="I15" s="2"/>
    </row>
    <row r="16" spans="2:10" ht="15" customHeight="1">
      <c r="B16" s="7"/>
      <c r="C16" s="22" t="s">
        <v>10</v>
      </c>
      <c r="D16" s="22"/>
      <c r="E16" s="22"/>
      <c r="F16" s="22"/>
      <c r="G16" s="96">
        <f>G62</f>
        <v>985.24</v>
      </c>
      <c r="I16" s="2"/>
    </row>
    <row r="17" spans="2:9" ht="26.25" customHeight="1">
      <c r="B17" s="7"/>
      <c r="C17" s="8" t="s">
        <v>11</v>
      </c>
      <c r="D17" s="23"/>
      <c r="E17" s="23"/>
      <c r="F17" s="23"/>
      <c r="G17" s="97">
        <f>G54</f>
        <v>375.8</v>
      </c>
      <c r="I17" s="2"/>
    </row>
    <row r="18" spans="2:9">
      <c r="B18" s="7"/>
      <c r="C18" s="24" t="s">
        <v>12</v>
      </c>
      <c r="D18" s="24"/>
      <c r="E18" s="24"/>
      <c r="F18" s="24"/>
      <c r="G18" s="96">
        <v>128.28</v>
      </c>
      <c r="I18" s="2"/>
    </row>
    <row r="19" spans="2:9" ht="15" customHeight="1">
      <c r="B19" s="7"/>
      <c r="C19" s="24" t="s">
        <v>13</v>
      </c>
      <c r="D19" s="24"/>
      <c r="E19" s="24"/>
      <c r="F19" s="24"/>
      <c r="G19" s="98">
        <v>64.739999999999995</v>
      </c>
      <c r="I19" s="2"/>
    </row>
    <row r="20" spans="2:9" ht="15" customHeight="1">
      <c r="B20" s="7"/>
      <c r="C20" s="24" t="s">
        <v>14</v>
      </c>
      <c r="D20" s="24"/>
      <c r="E20" s="24"/>
      <c r="F20" s="24"/>
      <c r="G20" s="11">
        <v>122.94</v>
      </c>
      <c r="I20" s="2"/>
    </row>
    <row r="21" spans="2:9">
      <c r="B21" s="7"/>
      <c r="C21" s="25" t="s">
        <v>44</v>
      </c>
      <c r="D21" s="25"/>
      <c r="E21" s="25"/>
      <c r="F21" s="25"/>
      <c r="G21" s="98">
        <v>62.87</v>
      </c>
      <c r="I21" s="2"/>
    </row>
    <row r="22" spans="2:9">
      <c r="B22" s="7"/>
      <c r="C22" s="26" t="s">
        <v>20</v>
      </c>
      <c r="D22" s="27"/>
      <c r="E22" s="27"/>
      <c r="F22" s="28"/>
      <c r="G22" s="11">
        <v>3.5</v>
      </c>
      <c r="I22" s="2"/>
    </row>
    <row r="23" spans="2:9">
      <c r="B23" s="7"/>
      <c r="C23" s="26" t="s">
        <v>40</v>
      </c>
      <c r="D23" s="27"/>
      <c r="E23" s="27"/>
      <c r="F23" s="28"/>
      <c r="G23" s="11">
        <v>17.14</v>
      </c>
      <c r="I23" s="2"/>
    </row>
    <row r="24" spans="2:9">
      <c r="B24" s="7"/>
      <c r="C24" s="26" t="s">
        <v>45</v>
      </c>
      <c r="D24" s="27"/>
      <c r="E24" s="27"/>
      <c r="F24" s="28"/>
      <c r="G24" s="11">
        <v>11.75</v>
      </c>
      <c r="I24" s="2"/>
    </row>
    <row r="25" spans="2:9">
      <c r="B25" s="7"/>
      <c r="C25" s="26" t="s">
        <v>43</v>
      </c>
      <c r="D25" s="27"/>
      <c r="E25" s="27"/>
      <c r="F25" s="28"/>
      <c r="G25" s="11">
        <v>30.97</v>
      </c>
      <c r="I25" s="2"/>
    </row>
    <row r="26" spans="2:9" ht="15" customHeight="1">
      <c r="B26" s="7"/>
      <c r="C26" s="24" t="s">
        <v>15</v>
      </c>
      <c r="D26" s="24"/>
      <c r="E26" s="24"/>
      <c r="F26" s="24"/>
      <c r="G26" s="11">
        <v>41.62</v>
      </c>
      <c r="I26" s="2"/>
    </row>
    <row r="27" spans="2:9" ht="15" customHeight="1">
      <c r="B27" s="7"/>
      <c r="C27" s="29" t="s">
        <v>16</v>
      </c>
      <c r="D27" s="30"/>
      <c r="E27" s="30"/>
      <c r="F27" s="31"/>
      <c r="G27" s="11">
        <v>-2.1</v>
      </c>
      <c r="I27" s="2"/>
    </row>
    <row r="28" spans="2:9" ht="15" customHeight="1">
      <c r="B28" s="7"/>
      <c r="C28" s="29" t="s">
        <v>41</v>
      </c>
      <c r="D28" s="30"/>
      <c r="E28" s="30"/>
      <c r="F28" s="31"/>
      <c r="G28" s="98">
        <v>32.5</v>
      </c>
      <c r="I28" s="2"/>
    </row>
    <row r="29" spans="2:9" ht="30.75" customHeight="1">
      <c r="B29" s="7"/>
      <c r="C29" s="29" t="s">
        <v>54</v>
      </c>
      <c r="D29" s="30"/>
      <c r="E29" s="30"/>
      <c r="F29" s="31"/>
      <c r="G29" s="98">
        <v>11.74</v>
      </c>
      <c r="I29" s="2"/>
    </row>
    <row r="30" spans="2:9" ht="15.75" customHeight="1">
      <c r="B30" s="7"/>
      <c r="C30" s="29" t="s">
        <v>46</v>
      </c>
      <c r="D30" s="30"/>
      <c r="E30" s="30"/>
      <c r="F30" s="31"/>
      <c r="G30" s="98">
        <v>12.24</v>
      </c>
      <c r="I30" s="2"/>
    </row>
    <row r="31" spans="2:9">
      <c r="B31" s="7"/>
      <c r="C31" s="29" t="s">
        <v>55</v>
      </c>
      <c r="D31" s="30"/>
      <c r="E31" s="30"/>
      <c r="F31" s="31"/>
      <c r="G31" s="98">
        <v>58.34</v>
      </c>
      <c r="I31" s="2"/>
    </row>
    <row r="32" spans="2:9">
      <c r="B32" s="7"/>
      <c r="C32" s="29" t="s">
        <v>56</v>
      </c>
      <c r="D32" s="30"/>
      <c r="E32" s="30"/>
      <c r="F32" s="31"/>
      <c r="G32" s="98">
        <v>1.45</v>
      </c>
      <c r="I32" s="2"/>
    </row>
    <row r="33" spans="2:9" ht="15" customHeight="1">
      <c r="B33" s="7"/>
      <c r="C33" s="29" t="s">
        <v>57</v>
      </c>
      <c r="D33" s="30"/>
      <c r="E33" s="30"/>
      <c r="F33" s="31"/>
      <c r="G33" s="98">
        <v>3.93</v>
      </c>
      <c r="I33" s="2"/>
    </row>
    <row r="34" spans="2:9" ht="15" customHeight="1">
      <c r="B34" s="7"/>
      <c r="C34" s="26" t="s">
        <v>17</v>
      </c>
      <c r="D34" s="27"/>
      <c r="E34" s="27"/>
      <c r="F34" s="28"/>
      <c r="G34" s="98">
        <v>120</v>
      </c>
      <c r="I34" s="2"/>
    </row>
    <row r="35" spans="2:9" ht="15" customHeight="1">
      <c r="B35" s="7"/>
      <c r="C35" s="29" t="s">
        <v>42</v>
      </c>
      <c r="D35" s="30"/>
      <c r="E35" s="30"/>
      <c r="F35" s="31"/>
      <c r="G35" s="98">
        <v>10.34</v>
      </c>
      <c r="I35" s="2"/>
    </row>
    <row r="36" spans="2:9" ht="15" customHeight="1">
      <c r="B36" s="7">
        <v>4</v>
      </c>
      <c r="C36" s="33" t="s">
        <v>58</v>
      </c>
      <c r="D36" s="33"/>
      <c r="E36" s="33"/>
      <c r="F36" s="33"/>
      <c r="G36" s="34">
        <v>1518.02</v>
      </c>
      <c r="I36" s="2"/>
    </row>
    <row r="37" spans="2:9">
      <c r="B37" s="35">
        <v>5</v>
      </c>
      <c r="C37" s="36" t="s">
        <v>59</v>
      </c>
      <c r="D37" s="36"/>
      <c r="E37" s="36"/>
      <c r="F37" s="36"/>
      <c r="G37" s="37">
        <v>125.78</v>
      </c>
      <c r="I37" s="2"/>
    </row>
    <row r="38" spans="2:9" ht="15" customHeight="1">
      <c r="B38" s="35">
        <v>6</v>
      </c>
      <c r="C38" s="38" t="s">
        <v>47</v>
      </c>
      <c r="D38" s="38"/>
      <c r="E38" s="38"/>
      <c r="F38" s="38"/>
      <c r="G38" s="37">
        <v>461.08</v>
      </c>
      <c r="I38" s="2"/>
    </row>
    <row r="39" spans="2:9" ht="15" customHeight="1">
      <c r="B39" s="39">
        <v>7</v>
      </c>
      <c r="C39" s="38" t="s">
        <v>60</v>
      </c>
      <c r="D39" s="38"/>
      <c r="E39" s="38"/>
      <c r="F39" s="38"/>
      <c r="G39" s="40">
        <f>G37+G15-G36</f>
        <v>133</v>
      </c>
      <c r="I39" s="2"/>
    </row>
    <row r="40" spans="2:9" ht="15" customHeight="1" thickBot="1">
      <c r="B40" s="41">
        <v>8</v>
      </c>
      <c r="C40" s="38" t="s">
        <v>61</v>
      </c>
      <c r="D40" s="38"/>
      <c r="E40" s="38"/>
      <c r="F40" s="38"/>
      <c r="G40" s="42">
        <f>G38+G8-G9</f>
        <v>549.31999999999994</v>
      </c>
      <c r="H40" s="43"/>
      <c r="I40" s="2"/>
    </row>
    <row r="41" spans="2:9" ht="25.5" customHeight="1" thickBot="1">
      <c r="B41" s="44"/>
      <c r="C41" s="45"/>
      <c r="D41" s="45"/>
      <c r="E41" s="45"/>
      <c r="F41" s="46" t="s">
        <v>18</v>
      </c>
      <c r="G41" s="46"/>
    </row>
    <row r="42" spans="2:9" ht="17.25" customHeight="1">
      <c r="B42" s="4" t="s">
        <v>2</v>
      </c>
      <c r="C42" s="47" t="s">
        <v>62</v>
      </c>
      <c r="D42" s="47"/>
      <c r="E42" s="47"/>
      <c r="F42" s="47"/>
      <c r="G42" s="48" t="s">
        <v>4</v>
      </c>
    </row>
    <row r="43" spans="2:9">
      <c r="B43" s="7">
        <v>1</v>
      </c>
      <c r="C43" s="49" t="s">
        <v>63</v>
      </c>
      <c r="D43" s="49"/>
      <c r="E43" s="49"/>
      <c r="F43" s="49"/>
      <c r="G43" s="50">
        <v>39.5</v>
      </c>
    </row>
    <row r="44" spans="2:9">
      <c r="B44" s="51">
        <v>2</v>
      </c>
      <c r="C44" s="26" t="s">
        <v>64</v>
      </c>
      <c r="D44" s="27"/>
      <c r="E44" s="27"/>
      <c r="F44" s="28"/>
      <c r="G44" s="52">
        <v>44.15</v>
      </c>
    </row>
    <row r="45" spans="2:9" ht="15" customHeight="1">
      <c r="B45" s="51">
        <v>4</v>
      </c>
      <c r="C45" s="26" t="s">
        <v>65</v>
      </c>
      <c r="D45" s="27"/>
      <c r="E45" s="27"/>
      <c r="F45" s="28"/>
      <c r="G45" s="52">
        <v>53</v>
      </c>
    </row>
    <row r="46" spans="2:9">
      <c r="B46" s="51">
        <v>5</v>
      </c>
      <c r="C46" s="84" t="s">
        <v>66</v>
      </c>
      <c r="D46" s="85"/>
      <c r="E46" s="85"/>
      <c r="F46" s="86"/>
      <c r="G46" s="52">
        <v>27</v>
      </c>
    </row>
    <row r="47" spans="2:9">
      <c r="B47" s="51">
        <v>6</v>
      </c>
      <c r="C47" s="26" t="s">
        <v>67</v>
      </c>
      <c r="D47" s="27"/>
      <c r="E47" s="27"/>
      <c r="F47" s="28"/>
      <c r="G47" s="52">
        <v>64.8</v>
      </c>
    </row>
    <row r="48" spans="2:9" ht="15" customHeight="1">
      <c r="B48" s="51">
        <v>7</v>
      </c>
      <c r="C48" s="26" t="s">
        <v>19</v>
      </c>
      <c r="D48" s="27"/>
      <c r="E48" s="27"/>
      <c r="F48" s="28"/>
      <c r="G48" s="52">
        <v>1.1200000000000001</v>
      </c>
    </row>
    <row r="49" spans="2:9">
      <c r="B49" s="51">
        <v>8</v>
      </c>
      <c r="C49" s="26" t="s">
        <v>68</v>
      </c>
      <c r="D49" s="27"/>
      <c r="E49" s="27"/>
      <c r="F49" s="28"/>
      <c r="G49" s="52">
        <v>60</v>
      </c>
    </row>
    <row r="50" spans="2:9">
      <c r="B50" s="51">
        <v>9</v>
      </c>
      <c r="C50" s="26" t="s">
        <v>69</v>
      </c>
      <c r="D50" s="27"/>
      <c r="E50" s="27"/>
      <c r="F50" s="28"/>
      <c r="G50" s="52">
        <v>17.579999999999998</v>
      </c>
    </row>
    <row r="51" spans="2:9">
      <c r="B51" s="51">
        <v>10</v>
      </c>
      <c r="C51" s="26" t="s">
        <v>70</v>
      </c>
      <c r="D51" s="27"/>
      <c r="E51" s="27"/>
      <c r="F51" s="28"/>
      <c r="G51" s="99">
        <v>54</v>
      </c>
    </row>
    <row r="52" spans="2:9" ht="15" customHeight="1">
      <c r="B52" s="51">
        <v>11</v>
      </c>
      <c r="C52" s="26" t="s">
        <v>71</v>
      </c>
      <c r="D52" s="27"/>
      <c r="E52" s="27"/>
      <c r="F52" s="28"/>
      <c r="G52" s="99">
        <v>10.35</v>
      </c>
    </row>
    <row r="53" spans="2:9" ht="24" customHeight="1">
      <c r="B53" s="51">
        <v>12</v>
      </c>
      <c r="C53" s="26" t="s">
        <v>72</v>
      </c>
      <c r="D53" s="27"/>
      <c r="E53" s="27"/>
      <c r="F53" s="28"/>
      <c r="G53" s="99">
        <v>4.3</v>
      </c>
    </row>
    <row r="54" spans="2:9" ht="15" customHeight="1" thickBot="1">
      <c r="B54" s="53"/>
      <c r="C54" s="54" t="s">
        <v>21</v>
      </c>
      <c r="D54" s="55"/>
      <c r="E54" s="55"/>
      <c r="F54" s="55"/>
      <c r="G54" s="56">
        <f>SUM(G43:G53)</f>
        <v>375.8</v>
      </c>
    </row>
    <row r="55" spans="2:9" ht="18.75" customHeight="1">
      <c r="B55" s="57" t="s">
        <v>22</v>
      </c>
      <c r="C55" s="57"/>
      <c r="D55" s="57"/>
      <c r="E55" s="57"/>
      <c r="F55" s="57"/>
      <c r="G55" s="57"/>
      <c r="I55" s="2"/>
    </row>
    <row r="56" spans="2:9" ht="15" customHeight="1">
      <c r="B56" s="58" t="s">
        <v>2</v>
      </c>
      <c r="C56" s="59" t="s">
        <v>23</v>
      </c>
      <c r="D56" s="60"/>
      <c r="E56" s="60"/>
      <c r="F56" s="61"/>
      <c r="G56" s="62" t="s">
        <v>24</v>
      </c>
      <c r="I56" s="2"/>
    </row>
    <row r="57" spans="2:9" ht="15" customHeight="1">
      <c r="B57" s="63">
        <v>1</v>
      </c>
      <c r="C57" s="64" t="s">
        <v>25</v>
      </c>
      <c r="D57" s="65"/>
      <c r="E57" s="65"/>
      <c r="F57" s="66"/>
      <c r="G57" s="67">
        <v>229.2</v>
      </c>
      <c r="I57" s="2"/>
    </row>
    <row r="58" spans="2:9" ht="24.75" customHeight="1">
      <c r="B58" s="63">
        <v>2</v>
      </c>
      <c r="C58" s="64" t="s">
        <v>26</v>
      </c>
      <c r="D58" s="65"/>
      <c r="E58" s="65"/>
      <c r="F58" s="66"/>
      <c r="G58" s="67">
        <v>512.58000000000004</v>
      </c>
      <c r="I58" s="2"/>
    </row>
    <row r="59" spans="2:9" ht="16.5" customHeight="1">
      <c r="B59" s="63">
        <v>3</v>
      </c>
      <c r="C59" s="64" t="s">
        <v>27</v>
      </c>
      <c r="D59" s="65"/>
      <c r="E59" s="65"/>
      <c r="F59" s="66"/>
      <c r="G59" s="67">
        <v>189.38</v>
      </c>
      <c r="I59" s="2"/>
    </row>
    <row r="60" spans="2:9" ht="25.5" customHeight="1">
      <c r="B60" s="63">
        <v>4</v>
      </c>
      <c r="C60" s="64" t="s">
        <v>28</v>
      </c>
      <c r="D60" s="65"/>
      <c r="E60" s="65"/>
      <c r="F60" s="66"/>
      <c r="G60" s="67">
        <v>116.95</v>
      </c>
      <c r="I60" s="2"/>
    </row>
    <row r="61" spans="2:9" ht="19.5" customHeight="1">
      <c r="B61" s="63">
        <v>5</v>
      </c>
      <c r="C61" s="64" t="s">
        <v>29</v>
      </c>
      <c r="D61" s="65"/>
      <c r="E61" s="65"/>
      <c r="F61" s="66"/>
      <c r="G61" s="67">
        <v>-62.87</v>
      </c>
      <c r="I61" s="2"/>
    </row>
    <row r="62" spans="2:9" ht="33" customHeight="1">
      <c r="B62" s="59" t="s">
        <v>21</v>
      </c>
      <c r="C62" s="60"/>
      <c r="D62" s="60"/>
      <c r="E62" s="60"/>
      <c r="F62" s="61"/>
      <c r="G62" s="34">
        <f>G61+G59+G58+G57+G60</f>
        <v>985.24</v>
      </c>
      <c r="I62" s="2"/>
    </row>
    <row r="63" spans="2:9">
      <c r="B63" s="68" t="s">
        <v>30</v>
      </c>
      <c r="C63" s="68"/>
      <c r="D63" s="68"/>
      <c r="E63" s="68"/>
      <c r="F63" s="68"/>
      <c r="G63" s="68"/>
      <c r="H63" s="68"/>
      <c r="I63" s="69"/>
    </row>
    <row r="64" spans="2:9" ht="15.75" customHeight="1">
      <c r="B64" s="70" t="s">
        <v>31</v>
      </c>
      <c r="C64" s="70"/>
      <c r="D64" s="71"/>
      <c r="E64" s="71"/>
      <c r="F64" s="71"/>
      <c r="G64" s="72"/>
      <c r="H64" s="73"/>
      <c r="I64" s="74"/>
    </row>
    <row r="65" spans="2:9">
      <c r="B65" s="75" t="s">
        <v>73</v>
      </c>
      <c r="C65" s="75"/>
      <c r="D65" s="75"/>
      <c r="E65" s="75"/>
      <c r="F65" s="75"/>
      <c r="G65" s="75"/>
      <c r="H65" s="76"/>
      <c r="I65" s="77"/>
    </row>
    <row r="66" spans="2:9" ht="15" customHeight="1">
      <c r="B66" s="75" t="s">
        <v>48</v>
      </c>
      <c r="C66" s="75"/>
      <c r="D66" s="75"/>
      <c r="E66" s="75"/>
      <c r="F66" s="75"/>
      <c r="G66" s="75"/>
      <c r="H66" s="76"/>
      <c r="I66" s="77"/>
    </row>
    <row r="67" spans="2:9">
      <c r="B67" s="75" t="s">
        <v>49</v>
      </c>
      <c r="C67" s="75"/>
      <c r="D67" s="75"/>
      <c r="E67" s="75"/>
      <c r="F67" s="75"/>
      <c r="G67" s="75"/>
      <c r="H67" s="76"/>
      <c r="I67" s="77"/>
    </row>
    <row r="68" spans="2:9" ht="18.75" customHeight="1">
      <c r="B68" s="75" t="s">
        <v>32</v>
      </c>
      <c r="C68" s="75"/>
      <c r="D68" s="75"/>
      <c r="E68" s="75"/>
      <c r="F68" s="75"/>
      <c r="G68" s="75"/>
      <c r="H68" s="76"/>
      <c r="I68" s="77"/>
    </row>
    <row r="69" spans="2:9" ht="45.75" customHeight="1">
      <c r="B69" s="75" t="s">
        <v>33</v>
      </c>
      <c r="C69" s="75"/>
      <c r="D69" s="75"/>
      <c r="E69" s="75"/>
      <c r="F69" s="75"/>
      <c r="G69" s="75"/>
      <c r="H69" s="75"/>
      <c r="I69" s="78"/>
    </row>
    <row r="70" spans="2:9" ht="15.75" customHeight="1">
      <c r="B70" s="75" t="s">
        <v>34</v>
      </c>
      <c r="C70" s="75"/>
      <c r="D70" s="75"/>
      <c r="E70" s="75"/>
      <c r="F70" s="75"/>
      <c r="G70" s="75"/>
      <c r="H70" s="75"/>
      <c r="I70" s="78"/>
    </row>
    <row r="71" spans="2:9">
      <c r="B71" s="75" t="s">
        <v>35</v>
      </c>
      <c r="C71" s="75"/>
      <c r="D71" s="75"/>
      <c r="E71" s="75"/>
      <c r="F71" s="75"/>
      <c r="G71" s="75"/>
      <c r="H71" s="75"/>
      <c r="I71" s="75"/>
    </row>
    <row r="72" spans="2:9">
      <c r="B72" s="75" t="s">
        <v>36</v>
      </c>
      <c r="C72" s="75"/>
      <c r="D72" s="75"/>
      <c r="E72" s="75"/>
      <c r="F72" s="75"/>
      <c r="G72" s="75"/>
      <c r="H72" s="75"/>
      <c r="I72" s="78"/>
    </row>
    <row r="73" spans="2:9" ht="15" customHeight="1">
      <c r="B73" s="79" t="s">
        <v>74</v>
      </c>
      <c r="C73" s="79"/>
      <c r="D73" s="79"/>
      <c r="E73" s="79"/>
      <c r="F73" s="79"/>
      <c r="G73" s="79"/>
      <c r="H73" s="80"/>
      <c r="I73" s="2"/>
    </row>
    <row r="74" spans="2:9" ht="15" customHeight="1">
      <c r="B74" s="81"/>
      <c r="C74" s="81"/>
      <c r="D74" s="81"/>
      <c r="E74" s="81"/>
      <c r="F74" s="81"/>
      <c r="G74" s="81"/>
      <c r="H74" s="80"/>
      <c r="I74" s="2"/>
    </row>
    <row r="75" spans="2:9">
      <c r="B75" s="82" t="s">
        <v>37</v>
      </c>
      <c r="C75" s="82"/>
      <c r="D75" s="82"/>
      <c r="E75" s="83"/>
      <c r="F75" s="82" t="s">
        <v>38</v>
      </c>
      <c r="G75" s="82"/>
      <c r="I75" s="2"/>
    </row>
    <row r="76" spans="2:9" ht="15" customHeight="1"/>
    <row r="77" spans="2:9" ht="15" customHeight="1"/>
    <row r="78" spans="2:9" ht="15" customHeight="1"/>
    <row r="80" spans="2:9" ht="15" customHeight="1"/>
    <row r="81" ht="15" customHeight="1"/>
    <row r="83" ht="15" customHeight="1"/>
    <row r="84" ht="30.75" customHeight="1"/>
    <row r="86" ht="15" customHeight="1"/>
    <row r="87" ht="15" customHeight="1"/>
    <row r="95" ht="15" customHeight="1"/>
    <row r="96" ht="15" customHeight="1"/>
    <row r="97" ht="15" customHeight="1"/>
    <row r="98" ht="29.25" customHeight="1"/>
    <row r="99" ht="15.75" customHeight="1"/>
    <row r="102" ht="15" customHeight="1"/>
    <row r="103" ht="15" customHeight="1"/>
    <row r="104" ht="15" customHeight="1"/>
    <row r="106" ht="15" customHeight="1"/>
    <row r="107" ht="15" customHeight="1"/>
    <row r="109" ht="15" customHeight="1"/>
    <row r="111" ht="15" customHeight="1"/>
    <row r="114" ht="15" customHeight="1"/>
    <row r="118" ht="18.75" customHeight="1"/>
    <row r="119" ht="27.7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26.25" customHeight="1"/>
    <row r="127" ht="15" customHeight="1"/>
    <row r="128" ht="31.5" customHeight="1"/>
    <row r="130" ht="15.75" customHeight="1"/>
    <row r="132" ht="15" customHeight="1"/>
    <row r="135" ht="18.75" customHeight="1"/>
    <row r="136" ht="48.75" customHeight="1"/>
    <row r="137" ht="15.75" customHeight="1"/>
    <row r="140" ht="15" customHeight="1"/>
    <row r="141" ht="15" customHeight="1"/>
    <row r="143" ht="15" customHeight="1"/>
    <row r="144" ht="15" customHeight="1"/>
    <row r="145" ht="15" customHeight="1"/>
    <row r="147" ht="15" customHeight="1"/>
    <row r="148" ht="15" customHeight="1"/>
    <row r="150" ht="15" customHeight="1"/>
    <row r="151" ht="29.25" customHeight="1"/>
    <row r="153" ht="15" customHeight="1"/>
    <row r="154" ht="15" customHeight="1"/>
    <row r="156" ht="15" customHeight="1"/>
    <row r="157" ht="15" customHeight="1"/>
    <row r="164" ht="15" customHeight="1"/>
    <row r="165" ht="15" customHeight="1"/>
    <row r="166" ht="15" customHeight="1"/>
    <row r="167" ht="32.25" customHeight="1"/>
    <row r="168" ht="15.75" customHeight="1"/>
    <row r="170" ht="15" customHeight="1"/>
    <row r="171" ht="15" customHeight="1"/>
    <row r="175" ht="15" customHeight="1"/>
    <row r="178" ht="15" customHeight="1"/>
    <row r="179" ht="15" customHeight="1"/>
    <row r="181" ht="15" customHeight="1"/>
    <row r="183" ht="15" customHeight="1"/>
    <row r="186" ht="15" customHeight="1"/>
    <row r="190" ht="15" customHeight="1"/>
    <row r="191" ht="33.75" customHeight="1"/>
    <row r="192" ht="15" customHeight="1"/>
    <row r="193" ht="15" customHeight="1"/>
    <row r="194" ht="15" customHeight="1"/>
    <row r="195" ht="15" customHeight="1"/>
    <row r="196" ht="15" customHeight="1"/>
    <row r="197" ht="22.5" customHeight="1"/>
    <row r="198" ht="25.5" customHeight="1"/>
    <row r="199" ht="15" customHeight="1"/>
    <row r="200" ht="25.5" customHeight="1"/>
    <row r="201" ht="15.75" customHeight="1"/>
    <row r="203" ht="15" customHeight="1"/>
    <row r="207" ht="44.25" customHeight="1"/>
    <row r="216" spans="2:10" s="94" customFormat="1">
      <c r="B216" s="1"/>
      <c r="C216" s="1"/>
      <c r="D216" s="1"/>
      <c r="E216" s="1"/>
      <c r="F216" s="1"/>
      <c r="G216" s="1"/>
      <c r="H216" s="1"/>
      <c r="I216" s="1"/>
      <c r="J216" s="1"/>
    </row>
    <row r="235" hidden="1"/>
    <row r="236" hidden="1"/>
    <row r="242" ht="31.5" customHeight="1"/>
    <row r="266" ht="30.75" customHeight="1"/>
    <row r="273" ht="29.25" customHeight="1"/>
    <row r="275" ht="26.25" customHeight="1"/>
  </sheetData>
  <mergeCells count="73">
    <mergeCell ref="B70:H70"/>
    <mergeCell ref="B71:I71"/>
    <mergeCell ref="B72:H72"/>
    <mergeCell ref="B73:G73"/>
    <mergeCell ref="B75:D75"/>
    <mergeCell ref="F75:G75"/>
    <mergeCell ref="B64:C64"/>
    <mergeCell ref="B65:G65"/>
    <mergeCell ref="B66:G66"/>
    <mergeCell ref="B67:G67"/>
    <mergeCell ref="B68:G68"/>
    <mergeCell ref="B69:H69"/>
    <mergeCell ref="C58:F58"/>
    <mergeCell ref="C59:F59"/>
    <mergeCell ref="C60:F60"/>
    <mergeCell ref="C61:F61"/>
    <mergeCell ref="B62:F62"/>
    <mergeCell ref="B63:H63"/>
    <mergeCell ref="C52:F52"/>
    <mergeCell ref="C53:F53"/>
    <mergeCell ref="C54:F54"/>
    <mergeCell ref="B55:G55"/>
    <mergeCell ref="C56:F56"/>
    <mergeCell ref="C57:F57"/>
    <mergeCell ref="C46:F46"/>
    <mergeCell ref="C47:F47"/>
    <mergeCell ref="C48:F48"/>
    <mergeCell ref="C49:F49"/>
    <mergeCell ref="C50:F50"/>
    <mergeCell ref="C51:F51"/>
    <mergeCell ref="C40:F40"/>
    <mergeCell ref="F41:G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C33:F33"/>
    <mergeCell ref="C22:F22"/>
    <mergeCell ref="C23:F23"/>
    <mergeCell ref="C24:F24"/>
    <mergeCell ref="C25:F25"/>
    <mergeCell ref="C26:F26"/>
    <mergeCell ref="C27:F27"/>
    <mergeCell ref="C16:F16"/>
    <mergeCell ref="C17:F17"/>
    <mergeCell ref="C18:F18"/>
    <mergeCell ref="C19:F19"/>
    <mergeCell ref="C20:F20"/>
    <mergeCell ref="C21:F21"/>
    <mergeCell ref="C10:F10"/>
    <mergeCell ref="C11:F11"/>
    <mergeCell ref="C12:F12"/>
    <mergeCell ref="C13:F13"/>
    <mergeCell ref="C14:F14"/>
    <mergeCell ref="C15:F15"/>
    <mergeCell ref="B4:G4"/>
    <mergeCell ref="B5:G5"/>
    <mergeCell ref="C6:F6"/>
    <mergeCell ref="C7:F7"/>
    <mergeCell ref="C8:F8"/>
    <mergeCell ref="C9:F9"/>
    <mergeCell ref="B3:G3"/>
  </mergeCells>
  <pageMargins left="0" right="0.11811023622047245" top="0" bottom="0" header="0" footer="0"/>
  <pageSetup paperSize="9" scale="1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2019-03-13T03:25:57Z</dcterms:created>
  <dcterms:modified xsi:type="dcterms:W3CDTF">2019-03-13T03:27:08Z</dcterms:modified>
</cp:coreProperties>
</file>